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<sst xmlns="http://schemas.openxmlformats.org/spreadsheetml/2006/main" count="166" uniqueCount="64">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</sst>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mmm/yyyy"/>
    <numFmt numFmtId="188" formatCode="0.000"/>
    <numFmt numFmtId="189" formatCode="#,##0.000"/>
    <numFmt numFmtId="190" formatCode="#,##0.0&quot;р.&quot;"/>
    <numFmt numFmtId="191" formatCode="#,##0.0_р_."/>
    <numFmt numFmtId="192" formatCode="dd/mm/yy;@"/>
    <numFmt numFmtId="193" formatCode="d/m/yy;@"/>
    <numFmt numFmtId="194" formatCode="000000"/>
    <numFmt numFmtId="195" formatCode="d/m/yy"/>
    <numFmt numFmtId="196" formatCode="#,##0.00_ ;\-#,##0.00\ "/>
    <numFmt numFmtId="197" formatCode="0.0000"/>
    <numFmt numFmtId="198" formatCode="#,##0.00_р_.;[Red]#,##0.00_р_."/>
    <numFmt numFmtId="199" formatCode="#,##0.00_р_."/>
    <numFmt numFmtId="200" formatCode="#,##0.0000"/>
    <numFmt numFmtId="201" formatCode="000000.0"/>
    <numFmt numFmtId="202" formatCode="#,##0.00&quot;р.&quot;"/>
    <numFmt numFmtId="203" formatCode="0.000000"/>
    <numFmt numFmtId="204" formatCode="0.00000"/>
    <numFmt numFmtId="205" formatCode="0000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;[Red]#,##0.0000"/>
    <numFmt numFmtId="211" formatCode="#,##0.00000;[Red]#,##0.00000"/>
    <numFmt numFmtId="212" formatCode="d/m;@"/>
    <numFmt numFmtId="213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43710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2372672.96</v>
      </c>
      <c r="D6" s="16">
        <f aca="true" t="shared" si="0" ref="D6:D23">B6-C6</f>
        <v>1423488.27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812022.68</v>
      </c>
      <c r="D8" s="8">
        <f t="shared" si="0"/>
        <v>3107427.32</v>
      </c>
      <c r="E8" s="2"/>
    </row>
    <row r="9" spans="1:5" ht="56.25">
      <c r="A9" s="14" t="s">
        <v>22</v>
      </c>
      <c r="B9" s="19">
        <v>3795250</v>
      </c>
      <c r="C9" s="13">
        <v>883901.03</v>
      </c>
      <c r="D9" s="8">
        <f t="shared" si="0"/>
        <v>2911348.9699999997</v>
      </c>
      <c r="E9" s="2"/>
    </row>
    <row r="10" spans="1:5" ht="56.25">
      <c r="A10" s="14" t="s">
        <v>23</v>
      </c>
      <c r="B10" s="19">
        <v>3796150</v>
      </c>
      <c r="C10" s="13">
        <v>2162849.76</v>
      </c>
      <c r="D10" s="8">
        <f t="shared" si="0"/>
        <v>1633300.2400000002</v>
      </c>
      <c r="E10" s="2"/>
    </row>
    <row r="11" spans="1:5" ht="56.25">
      <c r="A11" s="14" t="s">
        <v>24</v>
      </c>
      <c r="B11" s="19">
        <v>5582810.86</v>
      </c>
      <c r="C11" s="13">
        <v>4281962.27</v>
      </c>
      <c r="D11" s="8">
        <f t="shared" si="0"/>
        <v>1300848.5900000008</v>
      </c>
      <c r="E11" s="2"/>
    </row>
    <row r="12" spans="1:5" ht="56.25">
      <c r="A12" s="14" t="s">
        <v>25</v>
      </c>
      <c r="B12" s="19">
        <v>3790750</v>
      </c>
      <c r="C12" s="13">
        <v>1444608.43</v>
      </c>
      <c r="D12" s="8">
        <f t="shared" si="0"/>
        <v>2346141.5700000003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1365987.13</v>
      </c>
      <c r="D16" s="8">
        <f t="shared" si="0"/>
        <v>2427462.87</v>
      </c>
      <c r="E16" s="2"/>
    </row>
    <row r="17" spans="1:5" ht="56.25">
      <c r="A17" s="14" t="s">
        <v>30</v>
      </c>
      <c r="B17" s="19">
        <v>3797950</v>
      </c>
      <c r="C17" s="13">
        <v>2649366.21</v>
      </c>
      <c r="D17" s="8">
        <f t="shared" si="0"/>
        <v>1148583.79</v>
      </c>
      <c r="E17" s="2"/>
    </row>
    <row r="18" spans="1:5" ht="56.25">
      <c r="A18" s="14" t="s">
        <v>31</v>
      </c>
      <c r="B18" s="19">
        <v>3791256.89</v>
      </c>
      <c r="C18" s="13">
        <v>2039271.46</v>
      </c>
      <c r="D18" s="8">
        <f t="shared" si="0"/>
        <v>1751985.4300000002</v>
      </c>
      <c r="E18" s="2"/>
    </row>
    <row r="19" spans="1:5" ht="56.25">
      <c r="A19" s="14" t="s">
        <v>32</v>
      </c>
      <c r="B19" s="19">
        <v>5683870</v>
      </c>
      <c r="C19" s="13">
        <v>1579701.39</v>
      </c>
      <c r="D19" s="8">
        <f t="shared" si="0"/>
        <v>4104168.6100000003</v>
      </c>
      <c r="E19" s="2"/>
    </row>
    <row r="20" spans="1:5" ht="56.25">
      <c r="A20" s="14" t="s">
        <v>33</v>
      </c>
      <c r="B20" s="19">
        <v>3789850</v>
      </c>
      <c r="C20" s="13">
        <v>890705.35</v>
      </c>
      <c r="D20" s="8">
        <f t="shared" si="0"/>
        <v>2899144.65</v>
      </c>
      <c r="E20" s="2"/>
    </row>
    <row r="21" spans="1:5" ht="56.25">
      <c r="A21" s="14" t="s">
        <v>34</v>
      </c>
      <c r="B21" s="19">
        <v>3791650</v>
      </c>
      <c r="C21" s="13">
        <v>885100.69</v>
      </c>
      <c r="D21" s="8">
        <f t="shared" si="0"/>
        <v>2906549.31</v>
      </c>
      <c r="E21" s="2"/>
    </row>
    <row r="22" spans="1:5" ht="56.25">
      <c r="A22" s="14" t="s">
        <v>35</v>
      </c>
      <c r="B22" s="19">
        <v>3798850</v>
      </c>
      <c r="C22" s="13">
        <v>1921011.55</v>
      </c>
      <c r="D22" s="8">
        <f t="shared" si="0"/>
        <v>1877838.45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26238420.140000004</v>
      </c>
      <c r="D24" s="3">
        <f>SUM(D6:D23)</f>
        <v>47887728.84000001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16000000</v>
      </c>
      <c r="C7" s="7">
        <v>2957814.17</v>
      </c>
      <c r="D7" s="8">
        <f t="shared" si="0"/>
        <v>13042185.83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6500000</v>
      </c>
      <c r="C9" s="7">
        <v>0</v>
      </c>
      <c r="D9" s="8">
        <f t="shared" si="0"/>
        <v>6500000</v>
      </c>
    </row>
    <row r="10" spans="1:4" ht="78.75">
      <c r="A10" s="12" t="s">
        <v>54</v>
      </c>
      <c r="B10" s="7">
        <v>5306109</v>
      </c>
      <c r="C10" s="7">
        <v>0</v>
      </c>
      <c r="D10" s="8">
        <f t="shared" si="0"/>
        <v>5306109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33705677</v>
      </c>
      <c r="C16" s="3">
        <f>SUM(C6:C15)</f>
        <v>8840151.59</v>
      </c>
      <c r="D16" s="3">
        <f>B16-C16</f>
        <v>24865525.41</v>
      </c>
    </row>
    <row r="17" spans="1:4" ht="12.75">
      <c r="A17" s="1"/>
      <c r="B17" s="5"/>
      <c r="C17" s="21"/>
      <c r="D17" s="21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536200</v>
      </c>
      <c r="C6" s="7">
        <v>533327.52</v>
      </c>
      <c r="D6" s="8">
        <f>B6-C6</f>
        <v>2872.4799999999814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3171668.68</v>
      </c>
      <c r="C11" s="3">
        <f>SUM(C6:C10)</f>
        <v>715317.05</v>
      </c>
      <c r="D11" s="3">
        <f>SUM(D6:D10)</f>
        <v>2456351.63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43710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263630.33</v>
      </c>
      <c r="D6" s="16">
        <f aca="true" t="shared" si="0" ref="D6:D23">B6-C6</f>
        <v>305567.44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156920</v>
      </c>
      <c r="C8" s="13">
        <v>90224.75</v>
      </c>
      <c r="D8" s="8">
        <f t="shared" si="0"/>
        <v>66695.25</v>
      </c>
      <c r="E8" s="2"/>
    </row>
    <row r="9" spans="1:5" ht="56.25">
      <c r="A9" s="14" t="s">
        <v>22</v>
      </c>
      <c r="B9" s="18">
        <v>552237</v>
      </c>
      <c r="C9" s="13">
        <v>98211.22</v>
      </c>
      <c r="D9" s="8">
        <f t="shared" si="0"/>
        <v>454025.78</v>
      </c>
      <c r="E9" s="2"/>
    </row>
    <row r="10" spans="1:5" ht="56.25">
      <c r="A10" s="14" t="s">
        <v>23</v>
      </c>
      <c r="B10" s="18">
        <v>421790</v>
      </c>
      <c r="C10" s="13">
        <v>240316.64</v>
      </c>
      <c r="D10" s="8">
        <f t="shared" si="0"/>
        <v>181473.36</v>
      </c>
      <c r="E10" s="2"/>
    </row>
    <row r="11" spans="1:5" ht="56.25">
      <c r="A11" s="14" t="s">
        <v>24</v>
      </c>
      <c r="B11" s="18">
        <v>821692.96</v>
      </c>
      <c r="C11" s="13">
        <v>475773.6</v>
      </c>
      <c r="D11" s="8">
        <f t="shared" si="0"/>
        <v>345919.36</v>
      </c>
      <c r="E11" s="2"/>
    </row>
    <row r="12" spans="1:5" ht="56.25">
      <c r="A12" s="14" t="s">
        <v>25</v>
      </c>
      <c r="B12" s="18">
        <v>421190</v>
      </c>
      <c r="C12" s="13">
        <v>160512.05</v>
      </c>
      <c r="D12" s="8">
        <f t="shared" si="0"/>
        <v>260677.95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151776.35</v>
      </c>
      <c r="D16" s="8">
        <f t="shared" si="0"/>
        <v>269763.65</v>
      </c>
      <c r="E16" s="2"/>
    </row>
    <row r="17" spans="1:5" ht="56.25">
      <c r="A17" s="14" t="s">
        <v>30</v>
      </c>
      <c r="B17" s="18">
        <v>421995.65</v>
      </c>
      <c r="C17" s="13">
        <v>294374.05</v>
      </c>
      <c r="D17" s="8">
        <f t="shared" si="0"/>
        <v>127621.60000000003</v>
      </c>
      <c r="E17" s="2"/>
    </row>
    <row r="18" spans="1:5" ht="56.25">
      <c r="A18" s="14" t="s">
        <v>31</v>
      </c>
      <c r="B18" s="18">
        <v>545924.24</v>
      </c>
      <c r="C18" s="13">
        <v>226585.72</v>
      </c>
      <c r="D18" s="8">
        <f t="shared" si="0"/>
        <v>319338.52</v>
      </c>
      <c r="E18" s="2"/>
    </row>
    <row r="19" spans="1:5" ht="56.25">
      <c r="A19" s="14" t="s">
        <v>32</v>
      </c>
      <c r="B19" s="13">
        <v>631540</v>
      </c>
      <c r="C19" s="13">
        <v>175522.37</v>
      </c>
      <c r="D19" s="8">
        <f t="shared" si="0"/>
        <v>456017.63</v>
      </c>
      <c r="E19" s="2"/>
    </row>
    <row r="20" spans="1:5" ht="56.25">
      <c r="A20" s="14" t="s">
        <v>33</v>
      </c>
      <c r="B20" s="18">
        <v>555160</v>
      </c>
      <c r="C20" s="13">
        <v>98967.26</v>
      </c>
      <c r="D20" s="8">
        <f t="shared" si="0"/>
        <v>456192.74</v>
      </c>
      <c r="E20" s="2"/>
    </row>
    <row r="21" spans="1:5" ht="56.25">
      <c r="A21" s="14" t="s">
        <v>34</v>
      </c>
      <c r="B21" s="18">
        <v>220000</v>
      </c>
      <c r="C21" s="13">
        <v>98344.53</v>
      </c>
      <c r="D21" s="8">
        <f t="shared" si="0"/>
        <v>121655.47</v>
      </c>
      <c r="E21" s="2"/>
    </row>
    <row r="22" spans="1:5" ht="56.25">
      <c r="A22" s="14" t="s">
        <v>35</v>
      </c>
      <c r="B22" s="18">
        <v>566101</v>
      </c>
      <c r="C22" s="13">
        <v>213445.73</v>
      </c>
      <c r="D22" s="8">
        <f t="shared" si="0"/>
        <v>352655.27</v>
      </c>
      <c r="E22" s="2"/>
    </row>
    <row r="23" spans="1:5" ht="56.25">
      <c r="A23" s="14" t="s">
        <v>36</v>
      </c>
      <c r="B23" s="18">
        <v>250000</v>
      </c>
      <c r="C23" s="13">
        <v>100482.76</v>
      </c>
      <c r="D23" s="8">
        <f t="shared" si="0"/>
        <v>149517.24</v>
      </c>
      <c r="E23" s="2"/>
    </row>
    <row r="24" spans="1:4" ht="17.25" customHeight="1">
      <c r="A24" s="4" t="s">
        <v>4</v>
      </c>
      <c r="B24" s="3">
        <f>SUM(B6:B23)</f>
        <v>8243310.620000001</v>
      </c>
      <c r="C24" s="3">
        <f>SUM(C6:C23)</f>
        <v>2915380.08</v>
      </c>
      <c r="D24" s="3">
        <f>SUM(D6:D23)</f>
        <v>5327930.540000001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f>1500000+1000000+4258700</f>
        <v>6758700</v>
      </c>
      <c r="C6" s="13">
        <v>3701321.07</v>
      </c>
      <c r="D6" s="8">
        <f>B6-C6</f>
        <v>3057378.93</v>
      </c>
    </row>
    <row r="7" spans="1:4" ht="22.5">
      <c r="A7" s="14" t="s">
        <v>10</v>
      </c>
      <c r="B7" s="13">
        <f>200000+1000000+1000000+24788188+1161300+10000000+30000000+25981791.91+23339207.97+30000000+20000000+30000000</f>
        <v>197470487.88</v>
      </c>
      <c r="C7" s="13">
        <v>151619809.42</v>
      </c>
      <c r="D7" s="8">
        <f>B7-C7</f>
        <v>45850678.46000001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208576487.88</v>
      </c>
      <c r="C9" s="17">
        <f>SUM(C6:C8)</f>
        <v>159668430.48999998</v>
      </c>
      <c r="D9" s="17">
        <f>SUM(D6:D8)</f>
        <v>48908057.39000001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1091154.75</v>
      </c>
      <c r="C7" s="7">
        <v>1070796.41</v>
      </c>
      <c r="D7" s="8">
        <f>B7-C7</f>
        <v>20358.340000000084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1245670.75</v>
      </c>
      <c r="C9" s="3">
        <f>SUM(C6:C8)</f>
        <v>1225312.41</v>
      </c>
      <c r="D9" s="3">
        <f>SUM(D6:D8)</f>
        <v>20358.340000000084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1629100</v>
      </c>
      <c r="C6" s="7">
        <v>1119029.77</v>
      </c>
      <c r="D6" s="8">
        <f>B6-C6</f>
        <v>510070.23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881368</v>
      </c>
      <c r="C8" s="7">
        <v>881368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2818268</v>
      </c>
      <c r="C9" s="3">
        <f>SUM(C6:C8)</f>
        <v>2308197.77</v>
      </c>
      <c r="D9" s="3">
        <f>SUM(D6:D8)</f>
        <v>510070.23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617650</v>
      </c>
      <c r="C7" s="7">
        <v>487692.71</v>
      </c>
      <c r="D7" s="8">
        <f>B7-C7</f>
        <v>129957.28999999998</v>
      </c>
    </row>
    <row r="8" spans="1:5" ht="22.5">
      <c r="A8" s="12" t="s">
        <v>63</v>
      </c>
      <c r="B8" s="7">
        <v>306000</v>
      </c>
      <c r="C8" s="7">
        <v>0</v>
      </c>
      <c r="D8" s="8">
        <f>B8-C8</f>
        <v>306000</v>
      </c>
      <c r="E8" s="2"/>
    </row>
    <row r="9" spans="1:4" ht="17.25" customHeight="1">
      <c r="A9" s="4" t="s">
        <v>4</v>
      </c>
      <c r="B9" s="3">
        <f>SUM(B6:B8)</f>
        <v>1093220</v>
      </c>
      <c r="C9" s="3">
        <f>SUM(C8:C8)</f>
        <v>0</v>
      </c>
      <c r="D9" s="3">
        <f>SUM(D6:D8)</f>
        <v>435957.29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43710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2019-09-05T05:20:19Z</dcterms:modified>
  <cp:category/>
  <cp:version/>
  <cp:contentType/>
  <cp:contentStatus/>
</cp:coreProperties>
</file>